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45" activeTab="0"/>
  </bookViews>
  <sheets>
    <sheet name="Прилож 1" sheetId="1" r:id="rId1"/>
    <sheet name="Прилож 2" sheetId="2" state="hidden" r:id="rId2"/>
    <sheet name="Приложение №3" sheetId="3" state="hidden" r:id="rId3"/>
  </sheets>
  <definedNames>
    <definedName name="_xlnm.Print_Titles" localSheetId="0">'Прилож 1'!$5:$7</definedName>
    <definedName name="_xlnm.Print_Area" localSheetId="0">'Прилож 1'!$A$1:$G$18</definedName>
    <definedName name="_xlnm.Print_Area" localSheetId="1">'Прилож 2'!$A$1:$L$23</definedName>
    <definedName name="_xlnm.Print_Area" localSheetId="2">'Приложение №3'!$A$1:$R$25</definedName>
  </definedNames>
  <calcPr fullCalcOnLoad="1"/>
</workbook>
</file>

<file path=xl/sharedStrings.xml><?xml version="1.0" encoding="utf-8"?>
<sst xmlns="http://schemas.openxmlformats.org/spreadsheetml/2006/main" count="95" uniqueCount="71">
  <si>
    <t>№№ п/п</t>
  </si>
  <si>
    <t>в том числе по кварталам:</t>
  </si>
  <si>
    <t>I</t>
  </si>
  <si>
    <t>II</t>
  </si>
  <si>
    <t>III</t>
  </si>
  <si>
    <t>IV</t>
  </si>
  <si>
    <t>№ п/п</t>
  </si>
  <si>
    <t>Наименование направления расходования средств, наименование объектов</t>
  </si>
  <si>
    <t>Причины неиспользования фактического объема финансирования</t>
  </si>
  <si>
    <t>Оплачено нарастающим итогом на конец отчетного периода, тыс. руб.</t>
  </si>
  <si>
    <t>М.П.</t>
  </si>
  <si>
    <t>Всего:</t>
  </si>
  <si>
    <t>план (годовое значение)</t>
  </si>
  <si>
    <t>ИТОГО</t>
  </si>
  <si>
    <t>шт</t>
  </si>
  <si>
    <t>%</t>
  </si>
  <si>
    <t>км</t>
  </si>
  <si>
    <t>тыс. рублей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</si>
  <si>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</si>
  <si>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</si>
  <si>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факт ическое значение                                    на отчетную дату</t>
  </si>
  <si>
    <t>фактическое значение                                    на отчетную дату</t>
  </si>
  <si>
    <t xml:space="preserve">Плановые значения целевых показателей результативности использования иных медбюджетных трансфертов  </t>
  </si>
  <si>
    <t>Фактические значения по состоянию на 31.12.2016 года</t>
  </si>
  <si>
    <t>фактическое значение на 31.12.2016</t>
  </si>
  <si>
    <t>Периодичность- ежемесячная</t>
  </si>
  <si>
    <t xml:space="preserve">  Приложение № 2 к Соглашению  от__________№____________</t>
  </si>
  <si>
    <t>Приложение № 3 к Соглашению  от__________№_______________________</t>
  </si>
  <si>
    <t>Остаток средств,
 тыс. руб.</t>
  </si>
  <si>
    <t>количество мест концентрации дорожно-транспортных происшествий (аварийно-опасных участков) на дорожной сети городской агломерации</t>
  </si>
  <si>
    <t xml:space="preserve">протяженность дорожной сети городской агломерации, соответствующей нормативным требованиям к их транспортно-эксплуатационному состоянию
</t>
  </si>
  <si>
    <t>Общая протяженность дорожной сети городской агломерации, км</t>
  </si>
  <si>
    <t>Протяженность дорожной сети городской агломерации, соответствующей нормативным требованиям к их транспортно-эксплуатационному состоянию, км</t>
  </si>
  <si>
    <t>Количество мест концентрации дорожно-транспортных происшествий (аварийно-опасных участков) на дорожной сети городской агломерации , шт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</si>
  <si>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агломерации, %</t>
  </si>
  <si>
    <t xml:space="preserve">общая протяженность дорожной сети городской агломерации
</t>
  </si>
  <si>
    <t>доля протяженности дорожной сети  городской агломерации, соответствующей нормативным требованиям к их транспортно-эксплуатационному состоянию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</si>
  <si>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</si>
  <si>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</si>
  <si>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состоянию, %</t>
  </si>
  <si>
    <t>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</t>
  </si>
  <si>
    <t>Администрация муниципального образования «Город Саратов»</t>
  </si>
  <si>
    <t>Министр</t>
  </si>
  <si>
    <t xml:space="preserve">_______________       Н.Н. Чуриков           </t>
  </si>
  <si>
    <t xml:space="preserve">Глава муниципального образования «Город Саратов» </t>
  </si>
  <si>
    <t>_______________       В.Н.Сараев</t>
  </si>
  <si>
    <t>Министерство транспорта и дорожного хозяйства Саратовской области</t>
  </si>
  <si>
    <t>______________________________ В.Н.Сараев</t>
  </si>
  <si>
    <t xml:space="preserve">Отчет о достижении установленного показателя результативности предоставления субсидии  
бюджету городского округа области на 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</t>
  </si>
  <si>
    <t>Плановый объем финансирования за счет средств областного бюджета, предусмотренный Соглашением, тыс. руб.</t>
  </si>
  <si>
    <t>Фактический объем финансирования за счет средств областного бюджета, нарастающим итогом на конец отчетного периода, тыс. руб</t>
  </si>
  <si>
    <t>в т.ч. за счет местного бюджета</t>
  </si>
  <si>
    <t>Фактический объем финансирования за счет средств местного бюджета нарастающим итогом на конец отчетного периода, тыс. руб</t>
  </si>
  <si>
    <t>м.п.</t>
  </si>
  <si>
    <t xml:space="preserve">Показатели результативности предоставления субсидии  бюджету городского округа области 
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</si>
  <si>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финансирования в 2018 году, всего</t>
  </si>
  <si>
    <t>Объем финансирования в 2018 году, за счет средств областного бюджета</t>
  </si>
  <si>
    <t>Объем финансирования в 2018 году за счет средств местного бюджета , всего</t>
  </si>
  <si>
    <t>январь - ______________ 2018 года</t>
  </si>
  <si>
    <t>Приложение № 2 к Соглашению  от__________№___________</t>
  </si>
  <si>
    <t>______________________                     ФИО</t>
  </si>
  <si>
    <t xml:space="preserve">Глава </t>
  </si>
  <si>
    <t xml:space="preserve">Министерство </t>
  </si>
  <si>
    <t xml:space="preserve">Министр </t>
  </si>
  <si>
    <t>_______________________  Чуриков Н.Н.</t>
  </si>
  <si>
    <t>Наименование городского округа</t>
  </si>
  <si>
    <t xml:space="preserve">График  предоставления субсидии </t>
  </si>
  <si>
    <t xml:space="preserve">Наименование мероприятия </t>
  </si>
  <si>
    <t>Обеспечение капитального ремонта, ремонта и содержания автомобильных дорог общего пользования местного значения городских округов области , за счет средств областного дорожного фонда</t>
  </si>
  <si>
    <t>Размер субсидии из средств областного бюджета в _____году., всего</t>
  </si>
  <si>
    <t>( 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</si>
</sst>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u val="single"/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0"/>
      <color indexed="9"/>
      <name val="Times New Roman Cyr"/>
      <family val="1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b/>
      <sz val="20"/>
      <name val="Times New Roman CYR"/>
      <family val="1"/>
    </font>
    <font>
      <b/>
      <sz val="16"/>
      <name val="Times New Roman Cyr"/>
      <family val="0"/>
    </font>
    <font>
      <b/>
      <sz val="20"/>
      <name val="Times New Roman Cyr"/>
      <family val="0"/>
    </font>
    <font>
      <sz val="10.5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9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10"/>
      <name val="Times New Roman CYR"/>
      <family val="0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b/>
      <sz val="16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11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9" fillId="0" borderId="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172" fontId="18" fillId="33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top" wrapText="1"/>
    </xf>
    <xf numFmtId="0" fontId="17" fillId="33" borderId="0" xfId="0" applyFont="1" applyFill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33" borderId="0" xfId="0" applyFont="1" applyFill="1" applyAlignment="1">
      <alignment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2" fontId="2" fillId="33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7" fillId="33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7" fillId="33" borderId="0" xfId="0" applyFont="1" applyFill="1" applyAlignment="1">
      <alignment vertical="top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right" vertical="center"/>
    </xf>
    <xf numFmtId="0" fontId="7" fillId="0" borderId="0" xfId="0" applyFont="1" applyAlignment="1">
      <alignment vertical="top" wrapText="1"/>
    </xf>
    <xf numFmtId="0" fontId="4" fillId="33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 wrapText="1"/>
    </xf>
    <xf numFmtId="0" fontId="32" fillId="33" borderId="0" xfId="0" applyFont="1" applyFill="1" applyAlignment="1">
      <alignment vertical="center"/>
    </xf>
    <xf numFmtId="0" fontId="33" fillId="0" borderId="0" xfId="0" applyFont="1" applyAlignment="1">
      <alignment horizontal="center" vertical="top" wrapText="1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horizontal="center" vertical="top" wrapText="1"/>
    </xf>
    <xf numFmtId="0" fontId="35" fillId="33" borderId="0" xfId="0" applyFont="1" applyFill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5" fillId="33" borderId="0" xfId="0" applyFont="1" applyFill="1" applyAlignment="1">
      <alignment horizontal="center" wrapText="1"/>
    </xf>
    <xf numFmtId="0" fontId="35" fillId="33" borderId="0" xfId="0" applyFont="1" applyFill="1" applyAlignment="1">
      <alignment wrapText="1"/>
    </xf>
    <xf numFmtId="0" fontId="3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vertical="top" wrapText="1"/>
    </xf>
    <xf numFmtId="0" fontId="27" fillId="0" borderId="0" xfId="0" applyFont="1" applyFill="1" applyAlignment="1">
      <alignment horizontal="left" wrapText="1"/>
    </xf>
    <xf numFmtId="4" fontId="7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top" wrapText="1"/>
    </xf>
    <xf numFmtId="1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73" fontId="4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173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top" wrapText="1"/>
    </xf>
    <xf numFmtId="0" fontId="35" fillId="33" borderId="0" xfId="0" applyFont="1" applyFill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left" vertical="top" wrapText="1"/>
    </xf>
    <xf numFmtId="0" fontId="2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625" style="1" customWidth="1"/>
    <col min="2" max="2" width="82.625" style="1" customWidth="1"/>
    <col min="3" max="3" width="23.875" style="14" customWidth="1"/>
    <col min="4" max="4" width="12.625" style="14" customWidth="1"/>
    <col min="5" max="5" width="17.00390625" style="14" customWidth="1"/>
    <col min="6" max="6" width="16.00390625" style="14" customWidth="1"/>
    <col min="7" max="7" width="16.75390625" style="14" customWidth="1"/>
    <col min="8" max="8" width="0.74609375" style="1" customWidth="1"/>
    <col min="9" max="9" width="20.00390625" style="1" customWidth="1"/>
    <col min="10" max="16384" width="9.125" style="1" customWidth="1"/>
  </cols>
  <sheetData>
    <row r="1" spans="4:7" ht="56.25" customHeight="1">
      <c r="D1" s="139" t="s">
        <v>59</v>
      </c>
      <c r="E1" s="139"/>
      <c r="F1" s="139"/>
      <c r="G1" s="139"/>
    </row>
    <row r="2" spans="1:12" ht="26.25" customHeight="1">
      <c r="A2" s="140" t="s">
        <v>66</v>
      </c>
      <c r="B2" s="140"/>
      <c r="C2" s="140"/>
      <c r="D2" s="140"/>
      <c r="E2" s="140"/>
      <c r="F2" s="140"/>
      <c r="G2" s="140"/>
      <c r="H2" s="11"/>
      <c r="I2" s="11"/>
      <c r="J2" s="11"/>
      <c r="K2" s="11"/>
      <c r="L2" s="11"/>
    </row>
    <row r="3" spans="1:7" s="2" customFormat="1" ht="68.25" customHeight="1">
      <c r="A3" s="140"/>
      <c r="B3" s="140"/>
      <c r="C3" s="140"/>
      <c r="D3" s="140"/>
      <c r="E3" s="140"/>
      <c r="F3" s="140"/>
      <c r="G3" s="140"/>
    </row>
    <row r="4" spans="1:7" s="2" customFormat="1" ht="14.25" customHeight="1">
      <c r="A4" s="10"/>
      <c r="B4" s="10"/>
      <c r="C4" s="15"/>
      <c r="D4" s="15"/>
      <c r="E4" s="15"/>
      <c r="F4" s="141" t="s">
        <v>70</v>
      </c>
      <c r="G4" s="141"/>
    </row>
    <row r="5" spans="1:7" s="3" customFormat="1" ht="34.5" customHeight="1">
      <c r="A5" s="142" t="s">
        <v>0</v>
      </c>
      <c r="B5" s="143" t="s">
        <v>67</v>
      </c>
      <c r="C5" s="138" t="s">
        <v>69</v>
      </c>
      <c r="D5" s="138" t="s">
        <v>1</v>
      </c>
      <c r="E5" s="138"/>
      <c r="F5" s="138"/>
      <c r="G5" s="138"/>
    </row>
    <row r="6" spans="1:7" s="4" customFormat="1" ht="111.75" customHeight="1">
      <c r="A6" s="142"/>
      <c r="B6" s="143"/>
      <c r="C6" s="138"/>
      <c r="D6" s="16" t="s">
        <v>2</v>
      </c>
      <c r="E6" s="16" t="s">
        <v>3</v>
      </c>
      <c r="F6" s="16" t="s">
        <v>4</v>
      </c>
      <c r="G6" s="16" t="s">
        <v>5</v>
      </c>
    </row>
    <row r="7" spans="1:7" s="13" customFormat="1" ht="12.75" customHeight="1">
      <c r="A7" s="12">
        <v>1</v>
      </c>
      <c r="B7" s="12">
        <v>2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</row>
    <row r="8" spans="1:9" s="39" customFormat="1" ht="117.75" customHeight="1">
      <c r="A8" s="37">
        <v>1</v>
      </c>
      <c r="B8" s="132" t="s">
        <v>68</v>
      </c>
      <c r="C8" s="38"/>
      <c r="D8" s="38"/>
      <c r="E8" s="38"/>
      <c r="F8" s="38"/>
      <c r="G8" s="38"/>
      <c r="I8" s="39">
        <v>730369</v>
      </c>
    </row>
    <row r="9" spans="1:7" s="42" customFormat="1" ht="24.75" customHeight="1">
      <c r="A9" s="40"/>
      <c r="B9" s="41" t="s">
        <v>13</v>
      </c>
      <c r="C9" s="110"/>
      <c r="D9" s="38"/>
      <c r="E9" s="38"/>
      <c r="F9" s="38"/>
      <c r="G9" s="38"/>
    </row>
    <row r="10" spans="2:11" s="6" customFormat="1" ht="48.75" customHeight="1"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7" s="91" customFormat="1" ht="36" customHeight="1">
      <c r="B11" s="134" t="s">
        <v>62</v>
      </c>
      <c r="C11" s="136" t="s">
        <v>65</v>
      </c>
      <c r="D11" s="136"/>
      <c r="E11" s="136"/>
      <c r="F11" s="136"/>
      <c r="G11" s="92"/>
    </row>
    <row r="12" spans="2:15" s="91" customFormat="1" ht="27.75" customHeight="1">
      <c r="B12" s="133" t="s">
        <v>63</v>
      </c>
      <c r="C12" s="137" t="s">
        <v>61</v>
      </c>
      <c r="D12" s="137"/>
      <c r="E12" s="137"/>
      <c r="F12" s="137"/>
      <c r="G12" s="93"/>
      <c r="M12" s="145"/>
      <c r="N12" s="145"/>
      <c r="O12" s="145"/>
    </row>
    <row r="13" spans="2:14" s="98" customFormat="1" ht="66.75" customHeight="1">
      <c r="B13" s="133" t="s">
        <v>64</v>
      </c>
      <c r="C13" s="146" t="s">
        <v>60</v>
      </c>
      <c r="D13" s="146"/>
      <c r="E13" s="146"/>
      <c r="F13" s="146"/>
      <c r="G13" s="99"/>
      <c r="M13" s="100"/>
      <c r="N13" s="101"/>
    </row>
    <row r="14" spans="2:15" s="25" customFormat="1" ht="15.75" customHeight="1">
      <c r="B14" s="102" t="s">
        <v>10</v>
      </c>
      <c r="C14" s="61" t="s">
        <v>10</v>
      </c>
      <c r="D14" s="87"/>
      <c r="E14" s="87"/>
      <c r="H14" s="85"/>
      <c r="I14" s="59"/>
      <c r="J14" s="60"/>
      <c r="K14" s="61"/>
      <c r="M14" s="147"/>
      <c r="N14" s="147"/>
      <c r="O14" s="147"/>
    </row>
    <row r="15" spans="2:14" s="66" customFormat="1" ht="42" customHeight="1">
      <c r="B15" s="85"/>
      <c r="C15" s="86"/>
      <c r="D15" s="86"/>
      <c r="E15" s="86"/>
      <c r="F15" s="86"/>
      <c r="G15" s="86"/>
      <c r="H15" s="85"/>
      <c r="I15" s="148"/>
      <c r="J15" s="148"/>
      <c r="K15" s="148"/>
      <c r="M15" s="71"/>
      <c r="N15" s="72"/>
    </row>
    <row r="16" spans="2:15" s="25" customFormat="1" ht="15.75" customHeight="1">
      <c r="B16" s="84"/>
      <c r="C16" s="106"/>
      <c r="D16" s="104"/>
      <c r="E16" s="104"/>
      <c r="F16" s="105"/>
      <c r="I16" s="144"/>
      <c r="J16" s="144"/>
      <c r="K16" s="144"/>
      <c r="M16" s="149"/>
      <c r="N16" s="149"/>
      <c r="O16" s="149"/>
    </row>
    <row r="17" spans="2:15" s="25" customFormat="1" ht="15.75">
      <c r="B17" s="84"/>
      <c r="C17" s="106"/>
      <c r="D17" s="84"/>
      <c r="E17" s="84"/>
      <c r="G17" s="26"/>
      <c r="H17" s="83"/>
      <c r="I17" s="62"/>
      <c r="J17" s="62"/>
      <c r="K17" s="61"/>
      <c r="M17" s="144"/>
      <c r="N17" s="144"/>
      <c r="O17" s="144"/>
    </row>
    <row r="18" spans="3:6" s="25" customFormat="1" ht="12.75">
      <c r="C18" s="21"/>
      <c r="D18" s="107"/>
      <c r="E18" s="108"/>
      <c r="F18" s="109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</sheetData>
  <sheetProtection/>
  <mergeCells count="17">
    <mergeCell ref="M17:O17"/>
    <mergeCell ref="M12:O12"/>
    <mergeCell ref="C13:F13"/>
    <mergeCell ref="M14:O14"/>
    <mergeCell ref="I15:K15"/>
    <mergeCell ref="I16:K16"/>
    <mergeCell ref="M16:O16"/>
    <mergeCell ref="B10:K10"/>
    <mergeCell ref="C11:F11"/>
    <mergeCell ref="C12:F12"/>
    <mergeCell ref="D5:G5"/>
    <mergeCell ref="D1:G1"/>
    <mergeCell ref="A2:G3"/>
    <mergeCell ref="F4:G4"/>
    <mergeCell ref="A5:A6"/>
    <mergeCell ref="B5:B6"/>
    <mergeCell ref="C5:C6"/>
  </mergeCells>
  <printOptions/>
  <pageMargins left="0.3937007874015748" right="0.3937007874015748" top="0.3937007874015748" bottom="0.3937007874015748" header="0.2362204724409449" footer="0.5118110236220472"/>
  <pageSetup horizontalDpi="600" verticalDpi="600" orientation="landscape" paperSize="9" scale="70" r:id="rId1"/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view="pageBreakPreview" zoomScale="75" zoomScaleNormal="70" zoomScaleSheetLayoutView="75" zoomScalePageLayoutView="0" workbookViewId="0" topLeftCell="D1">
      <selection activeCell="G12" sqref="G12:L14"/>
    </sheetView>
  </sheetViews>
  <sheetFormatPr defaultColWidth="9.00390625" defaultRowHeight="12.75"/>
  <cols>
    <col min="1" max="1" width="9.125" style="6" customWidth="1"/>
    <col min="2" max="2" width="5.25390625" style="6" customWidth="1"/>
    <col min="3" max="3" width="93.125" style="19" customWidth="1"/>
    <col min="4" max="4" width="18.875" style="18" customWidth="1"/>
    <col min="5" max="5" width="20.00390625" style="18" customWidth="1"/>
    <col min="6" max="6" width="21.375" style="18" customWidth="1"/>
    <col min="7" max="7" width="19.00390625" style="18" customWidth="1"/>
    <col min="8" max="8" width="21.375" style="6" customWidth="1"/>
    <col min="9" max="9" width="20.375" style="6" customWidth="1"/>
    <col min="10" max="10" width="15.875" style="6" customWidth="1"/>
    <col min="11" max="11" width="22.875" style="6" customWidth="1"/>
    <col min="12" max="12" width="17.875" style="6" customWidth="1"/>
    <col min="13" max="13" width="10.625" style="6" customWidth="1"/>
    <col min="14" max="16384" width="9.125" style="6" customWidth="1"/>
  </cols>
  <sheetData>
    <row r="1" spans="3:12" s="7" customFormat="1" ht="29.25" customHeight="1">
      <c r="C1" s="8"/>
      <c r="I1" s="157" t="s">
        <v>26</v>
      </c>
      <c r="J1" s="157"/>
      <c r="K1" s="157"/>
      <c r="L1" s="157"/>
    </row>
    <row r="2" spans="3:12" s="7" customFormat="1" ht="29.25" customHeight="1">
      <c r="C2" s="8"/>
      <c r="H2" s="22"/>
      <c r="I2" s="23"/>
      <c r="J2" s="23"/>
      <c r="K2" s="23"/>
      <c r="L2" s="23"/>
    </row>
    <row r="3" spans="2:12" s="7" customFormat="1" ht="129" customHeight="1">
      <c r="B3" s="150" t="s">
        <v>54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7" s="7" customFormat="1" ht="27" customHeight="1">
      <c r="B4" s="8"/>
      <c r="C4" s="8"/>
      <c r="D4" s="9"/>
      <c r="E4" s="9"/>
      <c r="F4" s="9"/>
      <c r="G4" s="9"/>
    </row>
    <row r="5" spans="2:12" s="7" customFormat="1" ht="63" customHeight="1">
      <c r="B5" s="163" t="s">
        <v>6</v>
      </c>
      <c r="C5" s="166" t="s">
        <v>7</v>
      </c>
      <c r="D5" s="155" t="s">
        <v>55</v>
      </c>
      <c r="E5" s="155" t="s">
        <v>56</v>
      </c>
      <c r="F5" s="155" t="s">
        <v>57</v>
      </c>
      <c r="G5" s="161" t="s">
        <v>23</v>
      </c>
      <c r="H5" s="162"/>
      <c r="I5" s="162"/>
      <c r="J5" s="162"/>
      <c r="K5" s="151" t="s">
        <v>22</v>
      </c>
      <c r="L5" s="153"/>
    </row>
    <row r="6" spans="2:12" s="7" customFormat="1" ht="50.25" customHeight="1">
      <c r="B6" s="164"/>
      <c r="C6" s="167"/>
      <c r="D6" s="155"/>
      <c r="E6" s="155"/>
      <c r="F6" s="155"/>
      <c r="G6" s="151" t="s">
        <v>35</v>
      </c>
      <c r="H6" s="154" t="s">
        <v>30</v>
      </c>
      <c r="I6" s="154" t="s">
        <v>36</v>
      </c>
      <c r="J6" s="151" t="s">
        <v>29</v>
      </c>
      <c r="K6" s="154" t="s">
        <v>37</v>
      </c>
      <c r="L6" s="151" t="s">
        <v>38</v>
      </c>
    </row>
    <row r="7" spans="2:12" s="7" customFormat="1" ht="16.5" customHeight="1">
      <c r="B7" s="164"/>
      <c r="C7" s="167"/>
      <c r="D7" s="155"/>
      <c r="E7" s="155"/>
      <c r="F7" s="155"/>
      <c r="G7" s="151"/>
      <c r="H7" s="152"/>
      <c r="I7" s="152"/>
      <c r="J7" s="152"/>
      <c r="K7" s="152"/>
      <c r="L7" s="152"/>
    </row>
    <row r="8" spans="2:12" s="7" customFormat="1" ht="33.75" customHeight="1">
      <c r="B8" s="164"/>
      <c r="C8" s="167"/>
      <c r="D8" s="155"/>
      <c r="E8" s="155"/>
      <c r="F8" s="155"/>
      <c r="G8" s="151"/>
      <c r="H8" s="152"/>
      <c r="I8" s="152"/>
      <c r="J8" s="152"/>
      <c r="K8" s="152"/>
      <c r="L8" s="152"/>
    </row>
    <row r="9" spans="2:12" s="7" customFormat="1" ht="92.25" customHeight="1">
      <c r="B9" s="164"/>
      <c r="C9" s="167"/>
      <c r="D9" s="155"/>
      <c r="E9" s="155"/>
      <c r="F9" s="155"/>
      <c r="G9" s="151"/>
      <c r="H9" s="152"/>
      <c r="I9" s="152"/>
      <c r="J9" s="152"/>
      <c r="K9" s="152"/>
      <c r="L9" s="152"/>
    </row>
    <row r="10" spans="2:12" s="7" customFormat="1" ht="15">
      <c r="B10" s="165"/>
      <c r="C10" s="168"/>
      <c r="D10" s="44" t="s">
        <v>17</v>
      </c>
      <c r="E10" s="44" t="s">
        <v>17</v>
      </c>
      <c r="F10" s="44" t="s">
        <v>17</v>
      </c>
      <c r="G10" s="45" t="s">
        <v>16</v>
      </c>
      <c r="H10" s="45" t="s">
        <v>16</v>
      </c>
      <c r="I10" s="45" t="s">
        <v>15</v>
      </c>
      <c r="J10" s="45" t="s">
        <v>14</v>
      </c>
      <c r="K10" s="45" t="s">
        <v>15</v>
      </c>
      <c r="L10" s="45" t="s">
        <v>15</v>
      </c>
    </row>
    <row r="11" spans="2:12" s="7" customFormat="1" ht="15">
      <c r="B11" s="27">
        <v>1</v>
      </c>
      <c r="C11" s="28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</row>
    <row r="12" spans="2:12" s="23" customFormat="1" ht="123" customHeight="1">
      <c r="B12" s="58">
        <v>1</v>
      </c>
      <c r="C12" s="57" t="s">
        <v>40</v>
      </c>
      <c r="D12" s="79">
        <f>E12+F12</f>
        <v>730469</v>
      </c>
      <c r="E12" s="79">
        <v>730369</v>
      </c>
      <c r="F12" s="79">
        <v>100</v>
      </c>
      <c r="G12" s="111">
        <v>395.6</v>
      </c>
      <c r="H12" s="112">
        <v>1.49</v>
      </c>
      <c r="I12" s="113">
        <v>0.3</v>
      </c>
      <c r="J12" s="114">
        <v>39</v>
      </c>
      <c r="K12" s="113">
        <v>12</v>
      </c>
      <c r="L12" s="113">
        <v>13</v>
      </c>
    </row>
    <row r="13" spans="2:12" s="24" customFormat="1" ht="163.5" customHeight="1" hidden="1">
      <c r="B13" s="48">
        <v>2</v>
      </c>
      <c r="C13" s="56" t="s">
        <v>18</v>
      </c>
      <c r="D13" s="50"/>
      <c r="E13" s="50"/>
      <c r="F13" s="50"/>
      <c r="G13" s="115"/>
      <c r="H13" s="116"/>
      <c r="I13" s="117" t="e">
        <f>H13/G13</f>
        <v>#DIV/0!</v>
      </c>
      <c r="J13" s="118"/>
      <c r="K13" s="117"/>
      <c r="L13" s="117"/>
    </row>
    <row r="14" spans="2:12" ht="30.75" customHeight="1">
      <c r="B14" s="51"/>
      <c r="C14" s="52" t="s">
        <v>13</v>
      </c>
      <c r="D14" s="80">
        <f>D12+D13</f>
        <v>730469</v>
      </c>
      <c r="E14" s="80">
        <f>E12+E13</f>
        <v>730369</v>
      </c>
      <c r="F14" s="80">
        <f>F12+F13</f>
        <v>100</v>
      </c>
      <c r="G14" s="119">
        <f>G12+G13</f>
        <v>395.6</v>
      </c>
      <c r="H14" s="120">
        <f>H12+H13</f>
        <v>1.49</v>
      </c>
      <c r="I14" s="119">
        <f>I12</f>
        <v>0.3</v>
      </c>
      <c r="J14" s="121">
        <f>J12+J13</f>
        <v>39</v>
      </c>
      <c r="K14" s="119">
        <f>K12+K13</f>
        <v>12</v>
      </c>
      <c r="L14" s="119">
        <f>L12+L13</f>
        <v>13</v>
      </c>
    </row>
    <row r="15" spans="2:12" ht="69.75" customHeight="1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s="91" customFormat="1" ht="36" customHeight="1">
      <c r="B16" s="158" t="s">
        <v>46</v>
      </c>
      <c r="C16" s="158"/>
      <c r="D16" s="90"/>
      <c r="H16" s="92"/>
      <c r="I16" s="158" t="s">
        <v>41</v>
      </c>
      <c r="J16" s="158"/>
      <c r="K16" s="158"/>
      <c r="L16" s="158"/>
    </row>
    <row r="17" spans="2:16" s="91" customFormat="1" ht="27.75" customHeight="1">
      <c r="B17" s="159" t="s">
        <v>42</v>
      </c>
      <c r="C17" s="159"/>
      <c r="D17" s="90"/>
      <c r="H17" s="93"/>
      <c r="I17" s="159" t="s">
        <v>44</v>
      </c>
      <c r="J17" s="159"/>
      <c r="K17" s="159"/>
      <c r="L17" s="159"/>
      <c r="N17" s="145"/>
      <c r="O17" s="145"/>
      <c r="P17" s="145"/>
    </row>
    <row r="18" spans="2:15" s="98" customFormat="1" ht="66.75" customHeight="1">
      <c r="B18" s="94"/>
      <c r="C18" s="95" t="s">
        <v>43</v>
      </c>
      <c r="D18" s="96"/>
      <c r="E18" s="97"/>
      <c r="F18" s="97"/>
      <c r="H18" s="99"/>
      <c r="I18" s="146" t="s">
        <v>47</v>
      </c>
      <c r="J18" s="146"/>
      <c r="K18" s="146"/>
      <c r="L18" s="146"/>
      <c r="N18" s="100"/>
      <c r="O18" s="101"/>
    </row>
    <row r="19" spans="2:16" s="25" customFormat="1" ht="15.75" customHeight="1">
      <c r="B19" s="84"/>
      <c r="C19" s="86" t="s">
        <v>53</v>
      </c>
      <c r="D19" s="85"/>
      <c r="E19" s="87"/>
      <c r="F19" s="87"/>
      <c r="I19" s="85" t="s">
        <v>53</v>
      </c>
      <c r="J19" s="59"/>
      <c r="K19" s="60"/>
      <c r="L19" s="61"/>
      <c r="N19" s="147"/>
      <c r="O19" s="147"/>
      <c r="P19" s="147"/>
    </row>
    <row r="20" spans="2:15" s="66" customFormat="1" ht="42" customHeight="1">
      <c r="B20" s="85"/>
      <c r="C20" s="86"/>
      <c r="D20" s="85"/>
      <c r="E20" s="87"/>
      <c r="F20" s="87"/>
      <c r="I20" s="85"/>
      <c r="J20" s="148"/>
      <c r="K20" s="148"/>
      <c r="L20" s="148"/>
      <c r="N20" s="71"/>
      <c r="O20" s="72"/>
    </row>
    <row r="21" spans="2:16" s="25" customFormat="1" ht="15.75" customHeight="1">
      <c r="B21" s="84"/>
      <c r="C21" s="156"/>
      <c r="D21" s="83"/>
      <c r="E21" s="88"/>
      <c r="F21" s="88"/>
      <c r="J21" s="144"/>
      <c r="K21" s="144"/>
      <c r="L21" s="144"/>
      <c r="N21" s="149"/>
      <c r="O21" s="149"/>
      <c r="P21" s="149"/>
    </row>
    <row r="22" spans="2:16" s="25" customFormat="1" ht="15.75">
      <c r="B22" s="84"/>
      <c r="C22" s="156"/>
      <c r="D22" s="83"/>
      <c r="E22" s="84"/>
      <c r="F22" s="84"/>
      <c r="H22" s="26"/>
      <c r="I22" s="83"/>
      <c r="J22" s="62"/>
      <c r="K22" s="62"/>
      <c r="L22" s="61"/>
      <c r="N22" s="144"/>
      <c r="O22" s="144"/>
      <c r="P22" s="144"/>
    </row>
    <row r="23" spans="2:15" s="25" customFormat="1" ht="15.75" customHeight="1">
      <c r="B23" s="84"/>
      <c r="C23" s="156"/>
      <c r="D23" s="83"/>
      <c r="E23" s="89"/>
      <c r="F23" s="89"/>
      <c r="G23" s="83" t="s">
        <v>45</v>
      </c>
      <c r="J23" s="61"/>
      <c r="K23" s="61"/>
      <c r="N23" s="26"/>
      <c r="O23" s="26"/>
    </row>
    <row r="24" spans="14:16" ht="12.75">
      <c r="N24" s="21"/>
      <c r="O24" s="36"/>
      <c r="P24" s="36"/>
    </row>
  </sheetData>
  <sheetProtection/>
  <mergeCells count="28">
    <mergeCell ref="N17:P17"/>
    <mergeCell ref="G6:G9"/>
    <mergeCell ref="D5:D9"/>
    <mergeCell ref="B15:L15"/>
    <mergeCell ref="H6:H9"/>
    <mergeCell ref="I6:I9"/>
    <mergeCell ref="L6:L9"/>
    <mergeCell ref="G5:J5"/>
    <mergeCell ref="B5:B10"/>
    <mergeCell ref="C5:C10"/>
    <mergeCell ref="C21:C23"/>
    <mergeCell ref="I18:L18"/>
    <mergeCell ref="J21:L21"/>
    <mergeCell ref="I1:L1"/>
    <mergeCell ref="B16:C16"/>
    <mergeCell ref="I17:L17"/>
    <mergeCell ref="I16:L16"/>
    <mergeCell ref="B17:C17"/>
    <mergeCell ref="N19:P19"/>
    <mergeCell ref="N21:P21"/>
    <mergeCell ref="N22:P22"/>
    <mergeCell ref="B3:L3"/>
    <mergeCell ref="J6:J9"/>
    <mergeCell ref="K5:L5"/>
    <mergeCell ref="K6:K9"/>
    <mergeCell ref="F5:F9"/>
    <mergeCell ref="E5:E9"/>
    <mergeCell ref="J20:L20"/>
  </mergeCells>
  <printOptions/>
  <pageMargins left="0.1968503937007874" right="0.1968503937007874" top="0.6692913385826772" bottom="0.31496062992125984" header="0.275590551181102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Normal="70" zoomScaleSheetLayoutView="100" zoomScalePageLayoutView="0" workbookViewId="0" topLeftCell="A1">
      <selection activeCell="A3" sqref="A3:R3"/>
    </sheetView>
  </sheetViews>
  <sheetFormatPr defaultColWidth="9.00390625" defaultRowHeight="12.75"/>
  <cols>
    <col min="1" max="1" width="5.375" style="6" customWidth="1"/>
    <col min="2" max="2" width="60.625" style="19" customWidth="1"/>
    <col min="3" max="3" width="18.25390625" style="18" customWidth="1"/>
    <col min="4" max="4" width="18.00390625" style="18" customWidth="1"/>
    <col min="5" max="5" width="19.00390625" style="18" customWidth="1"/>
    <col min="6" max="6" width="10.875" style="18" customWidth="1"/>
    <col min="7" max="7" width="15.375" style="18" customWidth="1"/>
    <col min="8" max="8" width="19.375" style="6" customWidth="1"/>
    <col min="9" max="9" width="13.875" style="6" customWidth="1"/>
    <col min="10" max="10" width="15.75390625" style="6" customWidth="1"/>
    <col min="11" max="11" width="10.75390625" style="6" customWidth="1"/>
    <col min="12" max="12" width="13.625" style="6" customWidth="1"/>
    <col min="13" max="13" width="10.125" style="6" customWidth="1"/>
    <col min="14" max="14" width="12.875" style="6" customWidth="1"/>
    <col min="15" max="16" width="12.125" style="6" customWidth="1"/>
    <col min="17" max="17" width="9.375" style="6" customWidth="1"/>
    <col min="18" max="18" width="12.00390625" style="6" customWidth="1"/>
    <col min="19" max="16384" width="9.125" style="6" customWidth="1"/>
  </cols>
  <sheetData>
    <row r="1" spans="2:14" s="7" customFormat="1" ht="29.25" customHeight="1">
      <c r="B1" s="8"/>
      <c r="L1" s="22" t="s">
        <v>27</v>
      </c>
      <c r="N1" s="22"/>
    </row>
    <row r="2" spans="2:18" s="7" customFormat="1" ht="29.25" customHeight="1">
      <c r="B2" s="8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s="7" customFormat="1" ht="130.5" customHeight="1">
      <c r="A3" s="175" t="s">
        <v>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s="7" customFormat="1" ht="33" customHeight="1">
      <c r="A4" s="175" t="s">
        <v>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7" s="7" customFormat="1" ht="18.75" customHeight="1">
      <c r="A5" s="8"/>
      <c r="B5" s="54" t="s">
        <v>25</v>
      </c>
      <c r="C5" s="9"/>
      <c r="D5" s="9"/>
      <c r="E5" s="9"/>
      <c r="F5" s="9"/>
      <c r="G5" s="9"/>
    </row>
    <row r="6" spans="1:18" s="46" customFormat="1" ht="27.75" customHeight="1">
      <c r="A6" s="176" t="s">
        <v>6</v>
      </c>
      <c r="B6" s="184" t="s">
        <v>7</v>
      </c>
      <c r="C6" s="155" t="s">
        <v>49</v>
      </c>
      <c r="D6" s="155" t="s">
        <v>50</v>
      </c>
      <c r="E6" s="155" t="s">
        <v>52</v>
      </c>
      <c r="F6" s="155" t="s">
        <v>9</v>
      </c>
      <c r="G6" s="155"/>
      <c r="H6" s="155" t="s">
        <v>8</v>
      </c>
      <c r="I6" s="155" t="s">
        <v>28</v>
      </c>
      <c r="J6" s="170" t="s">
        <v>31</v>
      </c>
      <c r="K6" s="178" t="s">
        <v>32</v>
      </c>
      <c r="L6" s="179"/>
      <c r="M6" s="178" t="s">
        <v>39</v>
      </c>
      <c r="N6" s="179"/>
      <c r="O6" s="178" t="s">
        <v>33</v>
      </c>
      <c r="P6" s="179"/>
      <c r="Q6" s="178" t="s">
        <v>34</v>
      </c>
      <c r="R6" s="179"/>
    </row>
    <row r="7" spans="1:18" s="46" customFormat="1" ht="27.75" customHeight="1">
      <c r="A7" s="176"/>
      <c r="B7" s="184"/>
      <c r="C7" s="155"/>
      <c r="D7" s="155"/>
      <c r="E7" s="155"/>
      <c r="F7" s="155"/>
      <c r="G7" s="155"/>
      <c r="H7" s="155"/>
      <c r="I7" s="155"/>
      <c r="J7" s="171"/>
      <c r="K7" s="180"/>
      <c r="L7" s="181"/>
      <c r="M7" s="180"/>
      <c r="N7" s="181"/>
      <c r="O7" s="180"/>
      <c r="P7" s="181"/>
      <c r="Q7" s="180"/>
      <c r="R7" s="181"/>
    </row>
    <row r="8" spans="1:18" s="46" customFormat="1" ht="27.75" customHeight="1">
      <c r="A8" s="176"/>
      <c r="B8" s="184"/>
      <c r="C8" s="155"/>
      <c r="D8" s="155"/>
      <c r="E8" s="155"/>
      <c r="F8" s="155"/>
      <c r="G8" s="155"/>
      <c r="H8" s="155"/>
      <c r="I8" s="155"/>
      <c r="J8" s="171"/>
      <c r="K8" s="180"/>
      <c r="L8" s="181"/>
      <c r="M8" s="180"/>
      <c r="N8" s="181"/>
      <c r="O8" s="180"/>
      <c r="P8" s="181"/>
      <c r="Q8" s="180"/>
      <c r="R8" s="181"/>
    </row>
    <row r="9" spans="1:18" s="46" customFormat="1" ht="40.5" customHeight="1">
      <c r="A9" s="176"/>
      <c r="B9" s="184"/>
      <c r="C9" s="155"/>
      <c r="D9" s="155"/>
      <c r="E9" s="155"/>
      <c r="F9" s="155"/>
      <c r="G9" s="155"/>
      <c r="H9" s="155"/>
      <c r="I9" s="155"/>
      <c r="J9" s="171"/>
      <c r="K9" s="180"/>
      <c r="L9" s="181"/>
      <c r="M9" s="180"/>
      <c r="N9" s="181"/>
      <c r="O9" s="180"/>
      <c r="P9" s="181"/>
      <c r="Q9" s="180"/>
      <c r="R9" s="181"/>
    </row>
    <row r="10" spans="1:18" s="46" customFormat="1" ht="27.75" customHeight="1">
      <c r="A10" s="176"/>
      <c r="B10" s="184"/>
      <c r="C10" s="155"/>
      <c r="D10" s="155"/>
      <c r="E10" s="155"/>
      <c r="F10" s="155"/>
      <c r="G10" s="155"/>
      <c r="H10" s="155"/>
      <c r="I10" s="155"/>
      <c r="J10" s="171"/>
      <c r="K10" s="182"/>
      <c r="L10" s="183"/>
      <c r="M10" s="182"/>
      <c r="N10" s="183"/>
      <c r="O10" s="182"/>
      <c r="P10" s="183"/>
      <c r="Q10" s="182"/>
      <c r="R10" s="183"/>
    </row>
    <row r="11" spans="1:18" s="46" customFormat="1" ht="81" customHeight="1">
      <c r="A11" s="176"/>
      <c r="B11" s="184"/>
      <c r="C11" s="155"/>
      <c r="D11" s="155"/>
      <c r="E11" s="155"/>
      <c r="F11" s="44" t="s">
        <v>11</v>
      </c>
      <c r="G11" s="44" t="s">
        <v>51</v>
      </c>
      <c r="H11" s="155"/>
      <c r="I11" s="155"/>
      <c r="J11" s="172"/>
      <c r="K11" s="47" t="s">
        <v>12</v>
      </c>
      <c r="L11" s="47" t="s">
        <v>21</v>
      </c>
      <c r="M11" s="47" t="s">
        <v>12</v>
      </c>
      <c r="N11" s="47" t="s">
        <v>20</v>
      </c>
      <c r="O11" s="65" t="s">
        <v>24</v>
      </c>
      <c r="P11" s="78" t="s">
        <v>21</v>
      </c>
      <c r="Q11" s="47" t="s">
        <v>12</v>
      </c>
      <c r="R11" s="47" t="s">
        <v>21</v>
      </c>
    </row>
    <row r="12" spans="1:18" s="7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</row>
    <row r="13" spans="1:18" s="70" customFormat="1" ht="169.5" customHeight="1">
      <c r="A13" s="69">
        <v>1</v>
      </c>
      <c r="B13" s="57" t="s">
        <v>40</v>
      </c>
      <c r="C13" s="122">
        <v>850270</v>
      </c>
      <c r="D13" s="122"/>
      <c r="E13" s="122"/>
      <c r="F13" s="122"/>
      <c r="G13" s="122"/>
      <c r="H13" s="122"/>
      <c r="I13" s="122"/>
      <c r="J13" s="123">
        <v>395.6</v>
      </c>
      <c r="K13" s="123">
        <v>47.3</v>
      </c>
      <c r="L13" s="123">
        <v>0</v>
      </c>
      <c r="M13" s="123">
        <f>'Прилож 2'!K12</f>
        <v>12</v>
      </c>
      <c r="N13" s="123">
        <v>0</v>
      </c>
      <c r="O13" s="124">
        <f>'Прилож 2'!J12</f>
        <v>39</v>
      </c>
      <c r="P13" s="124">
        <v>0</v>
      </c>
      <c r="Q13" s="123">
        <f>'Прилож 2'!L12</f>
        <v>13</v>
      </c>
      <c r="R13" s="123">
        <v>0</v>
      </c>
    </row>
    <row r="14" spans="1:18" s="24" customFormat="1" ht="178.5" hidden="1">
      <c r="A14" s="43">
        <v>2</v>
      </c>
      <c r="B14" s="49" t="s">
        <v>19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/>
      <c r="I14" s="125">
        <f>G14-D14</f>
        <v>0</v>
      </c>
      <c r="J14" s="126">
        <v>0</v>
      </c>
      <c r="K14" s="126">
        <v>0</v>
      </c>
      <c r="L14" s="126">
        <v>0</v>
      </c>
      <c r="M14" s="125">
        <v>0</v>
      </c>
      <c r="N14" s="125">
        <v>0</v>
      </c>
      <c r="O14" s="125">
        <v>0</v>
      </c>
      <c r="P14" s="127">
        <v>0</v>
      </c>
      <c r="Q14" s="126">
        <v>0</v>
      </c>
      <c r="R14" s="126">
        <v>0</v>
      </c>
    </row>
    <row r="15" spans="1:18" s="24" customFormat="1" ht="26.25" customHeight="1">
      <c r="A15" s="43"/>
      <c r="B15" s="53" t="s">
        <v>13</v>
      </c>
      <c r="C15" s="128">
        <f>C13+C14</f>
        <v>850270</v>
      </c>
      <c r="D15" s="128">
        <f>D13+D14</f>
        <v>0</v>
      </c>
      <c r="E15" s="128">
        <f>E13+E14</f>
        <v>0</v>
      </c>
      <c r="F15" s="128">
        <f>F13+F14</f>
        <v>0</v>
      </c>
      <c r="G15" s="128">
        <f>G13+G14</f>
        <v>0</v>
      </c>
      <c r="H15" s="125"/>
      <c r="I15" s="128">
        <f>I13+I14</f>
        <v>0</v>
      </c>
      <c r="J15" s="129">
        <f>J13+J14</f>
        <v>395.6</v>
      </c>
      <c r="K15" s="126">
        <f>K14+K13</f>
        <v>47.3</v>
      </c>
      <c r="L15" s="126">
        <f>L14+L13</f>
        <v>0</v>
      </c>
      <c r="M15" s="130">
        <f>M13</f>
        <v>12</v>
      </c>
      <c r="N15" s="130">
        <f>AVERAGE(N13:N14)</f>
        <v>0</v>
      </c>
      <c r="O15" s="131">
        <f>O13+O14</f>
        <v>39</v>
      </c>
      <c r="P15" s="131">
        <f>P13+P14</f>
        <v>0</v>
      </c>
      <c r="Q15" s="126">
        <f>Q13</f>
        <v>13</v>
      </c>
      <c r="R15" s="130">
        <f>R14</f>
        <v>0</v>
      </c>
    </row>
    <row r="16" spans="1:18" s="24" customFormat="1" ht="45.75" customHeight="1">
      <c r="A16" s="33"/>
      <c r="B16" s="34"/>
      <c r="C16" s="35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7"/>
      <c r="R17" s="7"/>
    </row>
    <row r="18" spans="2:17" s="91" customFormat="1" ht="36" customHeight="1">
      <c r="B18" s="158" t="s">
        <v>46</v>
      </c>
      <c r="C18" s="158"/>
      <c r="D18" s="90"/>
      <c r="H18" s="92"/>
      <c r="L18" s="158" t="s">
        <v>41</v>
      </c>
      <c r="M18" s="158"/>
      <c r="N18" s="158"/>
      <c r="O18" s="158"/>
      <c r="P18" s="158"/>
      <c r="Q18" s="158"/>
    </row>
    <row r="19" spans="2:17" s="91" customFormat="1" ht="27.75" customHeight="1">
      <c r="B19" s="159" t="s">
        <v>42</v>
      </c>
      <c r="C19" s="159"/>
      <c r="D19" s="90"/>
      <c r="H19" s="93"/>
      <c r="L19" s="159" t="s">
        <v>44</v>
      </c>
      <c r="M19" s="159"/>
      <c r="N19" s="159"/>
      <c r="O19" s="159"/>
      <c r="P19" s="159"/>
      <c r="Q19" s="159"/>
    </row>
    <row r="20" spans="2:17" s="98" customFormat="1" ht="66.75" customHeight="1">
      <c r="B20" s="146" t="s">
        <v>43</v>
      </c>
      <c r="C20" s="146"/>
      <c r="D20" s="96"/>
      <c r="E20" s="97"/>
      <c r="F20" s="97"/>
      <c r="H20" s="99"/>
      <c r="L20" s="146" t="s">
        <v>47</v>
      </c>
      <c r="M20" s="146"/>
      <c r="N20" s="146"/>
      <c r="O20" s="146"/>
      <c r="P20" s="146"/>
      <c r="Q20" s="146"/>
    </row>
    <row r="21" spans="2:18" s="73" customFormat="1" ht="19.5" customHeight="1">
      <c r="B21" s="103" t="s">
        <v>53</v>
      </c>
      <c r="C21" s="74"/>
      <c r="D21" s="75"/>
      <c r="E21" s="75"/>
      <c r="F21" s="76"/>
      <c r="G21" s="76"/>
      <c r="H21" s="77"/>
      <c r="I21" s="77"/>
      <c r="J21" s="77"/>
      <c r="L21" s="73" t="s">
        <v>53</v>
      </c>
      <c r="N21" s="174"/>
      <c r="O21" s="174"/>
      <c r="P21" s="174"/>
      <c r="Q21" s="174"/>
      <c r="R21" s="174"/>
    </row>
    <row r="22" spans="2:17" s="25" customFormat="1" ht="19.5" customHeight="1">
      <c r="B22" s="64"/>
      <c r="C22" s="63"/>
      <c r="D22" s="29"/>
      <c r="E22" s="29"/>
      <c r="H22"/>
      <c r="I22"/>
      <c r="J22"/>
      <c r="N22"/>
      <c r="O22"/>
      <c r="P22" s="30"/>
      <c r="Q22" s="55"/>
    </row>
    <row r="23" spans="2:18" s="66" customFormat="1" ht="40.5" customHeight="1">
      <c r="B23" s="169"/>
      <c r="C23" s="169"/>
      <c r="D23" s="67"/>
      <c r="E23" s="67"/>
      <c r="H23" s="68"/>
      <c r="I23" s="68"/>
      <c r="J23" s="68"/>
      <c r="N23" s="169"/>
      <c r="O23" s="169"/>
      <c r="P23" s="169"/>
      <c r="Q23" s="169"/>
      <c r="R23" s="169"/>
    </row>
    <row r="24" spans="2:18" s="25" customFormat="1" ht="15" customHeight="1">
      <c r="B24" s="31"/>
      <c r="H24"/>
      <c r="I24"/>
      <c r="J24"/>
      <c r="N24"/>
      <c r="O24" s="173"/>
      <c r="P24" s="173"/>
      <c r="Q24" s="173"/>
      <c r="R24" s="173"/>
    </row>
    <row r="25" spans="2:18" s="25" customFormat="1" ht="15.75">
      <c r="B25" s="81"/>
      <c r="C25" s="20"/>
      <c r="D25" s="20"/>
      <c r="E25" s="20"/>
      <c r="H25"/>
      <c r="I25"/>
      <c r="J25"/>
      <c r="N25" s="82"/>
      <c r="P25" s="36"/>
      <c r="Q25" s="36"/>
      <c r="R25" s="36"/>
    </row>
    <row r="26" spans="11:13" ht="12.75">
      <c r="K26" s="21"/>
      <c r="L26" s="36"/>
      <c r="M26" s="36"/>
    </row>
  </sheetData>
  <sheetProtection/>
  <mergeCells count="26">
    <mergeCell ref="A3:R3"/>
    <mergeCell ref="A6:A11"/>
    <mergeCell ref="A4:R4"/>
    <mergeCell ref="M6:N10"/>
    <mergeCell ref="O6:P10"/>
    <mergeCell ref="Q6:R10"/>
    <mergeCell ref="K6:L10"/>
    <mergeCell ref="B6:B11"/>
    <mergeCell ref="C6:C11"/>
    <mergeCell ref="I6:I11"/>
    <mergeCell ref="B19:C19"/>
    <mergeCell ref="B20:C20"/>
    <mergeCell ref="H6:H11"/>
    <mergeCell ref="F6:G10"/>
    <mergeCell ref="D6:D11"/>
    <mergeCell ref="E6:E11"/>
    <mergeCell ref="L18:Q18"/>
    <mergeCell ref="B23:C23"/>
    <mergeCell ref="J6:J11"/>
    <mergeCell ref="O24:R24"/>
    <mergeCell ref="N23:R23"/>
    <mergeCell ref="N21:R21"/>
    <mergeCell ref="A17:P17"/>
    <mergeCell ref="L19:Q19"/>
    <mergeCell ref="L20:Q20"/>
    <mergeCell ref="B18:C1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Фенина Людмила Алексеевна</cp:lastModifiedBy>
  <cp:lastPrinted>2018-04-05T11:00:27Z</cp:lastPrinted>
  <dcterms:created xsi:type="dcterms:W3CDTF">2004-12-20T06:56:27Z</dcterms:created>
  <dcterms:modified xsi:type="dcterms:W3CDTF">2019-04-09T07:31:02Z</dcterms:modified>
  <cp:category/>
  <cp:version/>
  <cp:contentType/>
  <cp:contentStatus/>
</cp:coreProperties>
</file>